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DA\Desktop\Folders\Budget information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12" i="1"/>
  <c r="J13" i="1"/>
  <c r="J14" i="1"/>
  <c r="J15" i="1"/>
  <c r="J16" i="1"/>
  <c r="J17" i="1"/>
  <c r="J18" i="1"/>
  <c r="J19" i="1"/>
  <c r="J20" i="1"/>
  <c r="J21" i="1"/>
  <c r="J22" i="1"/>
  <c r="J27" i="1"/>
  <c r="J28" i="1"/>
  <c r="J29" i="1"/>
  <c r="J2" i="1"/>
  <c r="H30" i="1"/>
  <c r="J30" i="1" s="1"/>
  <c r="G30" i="1"/>
  <c r="F30" i="1"/>
  <c r="H23" i="1"/>
  <c r="J23" i="1" s="1"/>
  <c r="G23" i="1"/>
  <c r="F23" i="1"/>
  <c r="H9" i="1"/>
  <c r="J9" i="1" s="1"/>
  <c r="G9" i="1"/>
  <c r="G25" i="1" s="1"/>
  <c r="F9" i="1"/>
  <c r="F25" i="1" s="1"/>
  <c r="H25" i="1" l="1"/>
  <c r="J25" i="1" s="1"/>
</calcChain>
</file>

<file path=xl/sharedStrings.xml><?xml version="1.0" encoding="utf-8"?>
<sst xmlns="http://schemas.openxmlformats.org/spreadsheetml/2006/main" count="32" uniqueCount="29">
  <si>
    <t>General Government</t>
  </si>
  <si>
    <t>Protection (Fire, Police, Amb)</t>
  </si>
  <si>
    <t>Health &amp; Sanitation</t>
  </si>
  <si>
    <t>Highway</t>
  </si>
  <si>
    <t>Library</t>
  </si>
  <si>
    <t>Recreation</t>
  </si>
  <si>
    <t xml:space="preserve">Cemetery </t>
  </si>
  <si>
    <t>TOTAL</t>
  </si>
  <si>
    <t>2014 Adopted Budget</t>
  </si>
  <si>
    <t>2015 Adopted Budget</t>
  </si>
  <si>
    <t>% of Change</t>
  </si>
  <si>
    <t>OUTLAY EXPENSES:</t>
  </si>
  <si>
    <t>CURRENT EXPENSES:</t>
  </si>
  <si>
    <t>City Hall/Buildings</t>
  </si>
  <si>
    <t>Recreation &amp; Parks</t>
  </si>
  <si>
    <t>Protection - Fire</t>
  </si>
  <si>
    <t xml:space="preserve">   Police</t>
  </si>
  <si>
    <t>Roads &amp; Streets</t>
  </si>
  <si>
    <t>Cemetery</t>
  </si>
  <si>
    <t>Revaluation</t>
  </si>
  <si>
    <t xml:space="preserve">   Siren</t>
  </si>
  <si>
    <t>Grand Total Expenses:</t>
  </si>
  <si>
    <t>Debt Services</t>
  </si>
  <si>
    <t>REVENUE</t>
  </si>
  <si>
    <t>State Revenue</t>
  </si>
  <si>
    <t>Other Revenue</t>
  </si>
  <si>
    <t>Tax Levy (Real Estate)</t>
  </si>
  <si>
    <t>Grand Total Revenue:</t>
  </si>
  <si>
    <t>2016 Adopted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</si>
</sst>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Book Antiqua"/>
      <family val="2"/>
    </font>
    <font>
      <sz val="12"/>
      <color theme="1"/>
      <name val="Book Antiqua"/>
      <family val="2"/>
    </font>
    <font>
      <b/>
      <sz val="12"/>
      <color theme="1"/>
      <name val="Book Antiqua"/>
      <family val="1"/>
    </font>
    <font>
      <b/>
      <sz val="10"/>
      <color theme="1"/>
      <name val="Book Antiqua"/>
      <family val="1"/>
    </font>
    <font>
      <u val="singleAccounting"/>
      <sz val="12"/>
      <color theme="1"/>
      <name val="Book Antiqua"/>
      <family val="2"/>
    </font>
    <font>
      <u/>
      <sz val="12"/>
      <color theme="1"/>
      <name val="Book Antiqu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4" fontId="0" fillId="0" borderId="0" xfId="1" applyFont="1"/>
    <xf numFmtId="44" fontId="4" fillId="0" borderId="0" xfId="1" applyFont="1"/>
    <xf numFmtId="44" fontId="0" fillId="0" borderId="0" xfId="0" applyNumberFormat="1"/>
    <xf numFmtId="44" fontId="5" fillId="0" borderId="0" xfId="1" applyFont="1"/>
    <xf numFmtId="0" fontId="3" fillId="0" borderId="0" xfId="0" applyFont="1" applyAlignment="1">
      <alignment horizontal="center" wrapText="1"/>
    </xf>
    <xf numFmtId="10" fontId="0" fillId="0" borderId="0" xfId="0" applyNumberFormat="1" applyAlignment="1">
      <alignment horizontal="center"/>
    </xf>
    <xf numFmtId="10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Layout" zoomScaleNormal="100" workbookViewId="0"/>
  </sheetViews>
  <sheetFormatPr defaultRowHeight="15.75" x14ac:dyDescent="0.25"/>
  <cols>
    <col min="6" max="6" width="16.5" customWidth="1"/>
    <col min="7" max="7" width="14.875" customWidth="1"/>
    <col min="8" max="8" width="15.125" customWidth="1"/>
    <col min="9" max="9" width="3.375" customWidth="1"/>
    <col min="10" max="10" width="14.25" customWidth="1"/>
  </cols>
  <sheetData>
    <row r="1" spans="1:10" ht="30" x14ac:dyDescent="0.3">
      <c r="A1" s="1" t="s">
        <v>12</v>
      </c>
      <c r="F1" s="6" t="s">
        <v>8</v>
      </c>
      <c r="G1" s="6" t="s">
        <v>9</v>
      </c>
      <c r="H1" s="6" t="s">
        <v>28</v>
      </c>
      <c r="J1" s="6" t="s">
        <v>10</v>
      </c>
    </row>
    <row r="2" spans="1:10" x14ac:dyDescent="0.25">
      <c r="B2" t="s">
        <v>0</v>
      </c>
      <c r="F2" s="2">
        <v>317725</v>
      </c>
      <c r="G2" s="2">
        <v>323625</v>
      </c>
      <c r="H2" s="2">
        <v>319210</v>
      </c>
      <c r="J2" s="7">
        <f>SUM(H2-G2)/G2</f>
        <v>-1.3642332947083816E-2</v>
      </c>
    </row>
    <row r="3" spans="1:10" x14ac:dyDescent="0.25">
      <c r="B3" t="s">
        <v>1</v>
      </c>
      <c r="F3" s="2">
        <v>125677</v>
      </c>
      <c r="G3" s="2">
        <v>134570</v>
      </c>
      <c r="H3" s="2">
        <v>130320</v>
      </c>
      <c r="J3" s="7">
        <f t="shared" ref="J3:J30" si="0">SUM(H3-G3)/G3</f>
        <v>-3.158207624284759E-2</v>
      </c>
    </row>
    <row r="4" spans="1:10" x14ac:dyDescent="0.25">
      <c r="B4" t="s">
        <v>2</v>
      </c>
      <c r="F4" s="2">
        <v>57825</v>
      </c>
      <c r="G4" s="2">
        <v>57975</v>
      </c>
      <c r="H4" s="2">
        <v>58425</v>
      </c>
      <c r="J4" s="7">
        <f t="shared" si="0"/>
        <v>7.7619663648124193E-3</v>
      </c>
    </row>
    <row r="5" spans="1:10" x14ac:dyDescent="0.25">
      <c r="B5" t="s">
        <v>3</v>
      </c>
      <c r="F5" s="2">
        <v>150650</v>
      </c>
      <c r="G5" s="2">
        <v>157450</v>
      </c>
      <c r="H5" s="2">
        <v>155600</v>
      </c>
      <c r="J5" s="7">
        <f t="shared" si="0"/>
        <v>-1.1749761829152112E-2</v>
      </c>
    </row>
    <row r="6" spans="1:10" x14ac:dyDescent="0.25">
      <c r="B6" t="s">
        <v>4</v>
      </c>
      <c r="F6" s="2">
        <v>59631</v>
      </c>
      <c r="G6" s="2">
        <v>63044</v>
      </c>
      <c r="H6" s="2">
        <v>65965</v>
      </c>
      <c r="J6" s="7">
        <f t="shared" si="0"/>
        <v>4.6332720005075823E-2</v>
      </c>
    </row>
    <row r="7" spans="1:10" x14ac:dyDescent="0.25">
      <c r="B7" t="s">
        <v>5</v>
      </c>
      <c r="F7" s="2">
        <v>74020</v>
      </c>
      <c r="G7" s="2">
        <v>77170</v>
      </c>
      <c r="H7" s="2">
        <v>78745</v>
      </c>
      <c r="J7" s="7">
        <f t="shared" si="0"/>
        <v>2.0409485551380072E-2</v>
      </c>
    </row>
    <row r="8" spans="1:10" ht="18" x14ac:dyDescent="0.4">
      <c r="B8" t="s">
        <v>6</v>
      </c>
      <c r="F8" s="3">
        <v>14200</v>
      </c>
      <c r="G8" s="3">
        <v>14700</v>
      </c>
      <c r="H8" s="3">
        <v>20750</v>
      </c>
      <c r="J8" s="8">
        <f t="shared" si="0"/>
        <v>0.41156462585034015</v>
      </c>
    </row>
    <row r="9" spans="1:10" ht="16.5" x14ac:dyDescent="0.3">
      <c r="C9" s="1" t="s">
        <v>7</v>
      </c>
      <c r="F9" s="4">
        <f>SUM(F2:F8)</f>
        <v>799728</v>
      </c>
      <c r="G9" s="4">
        <f>SUM(G2:G8)</f>
        <v>828534</v>
      </c>
      <c r="H9" s="4">
        <f>SUM(H2:H8)</f>
        <v>829015</v>
      </c>
      <c r="J9" s="7">
        <f t="shared" si="0"/>
        <v>5.8054346592897822E-4</v>
      </c>
    </row>
    <row r="10" spans="1:10" x14ac:dyDescent="0.25">
      <c r="J10" s="7"/>
    </row>
    <row r="11" spans="1:10" ht="16.5" x14ac:dyDescent="0.3">
      <c r="A11" s="1" t="s">
        <v>11</v>
      </c>
      <c r="J11" s="7"/>
    </row>
    <row r="12" spans="1:10" x14ac:dyDescent="0.25">
      <c r="B12" t="s">
        <v>2</v>
      </c>
      <c r="F12" s="2">
        <v>3500</v>
      </c>
      <c r="G12" s="2">
        <v>3500</v>
      </c>
      <c r="H12" s="2">
        <v>3700</v>
      </c>
      <c r="J12" s="7">
        <f t="shared" si="0"/>
        <v>5.7142857142857141E-2</v>
      </c>
    </row>
    <row r="13" spans="1:10" x14ac:dyDescent="0.25">
      <c r="B13" t="s">
        <v>13</v>
      </c>
      <c r="F13" s="2">
        <v>27000</v>
      </c>
      <c r="G13" s="2">
        <v>27000</v>
      </c>
      <c r="H13" s="2">
        <v>51800</v>
      </c>
      <c r="J13" s="7">
        <f t="shared" si="0"/>
        <v>0.91851851851851851</v>
      </c>
    </row>
    <row r="14" spans="1:10" x14ac:dyDescent="0.25">
      <c r="B14" t="s">
        <v>14</v>
      </c>
      <c r="F14" s="2">
        <v>34500</v>
      </c>
      <c r="G14" s="2">
        <v>32000</v>
      </c>
      <c r="H14" s="2">
        <v>13000</v>
      </c>
      <c r="J14" s="7">
        <f t="shared" si="0"/>
        <v>-0.59375</v>
      </c>
    </row>
    <row r="15" spans="1:10" x14ac:dyDescent="0.25">
      <c r="B15" t="s">
        <v>15</v>
      </c>
      <c r="F15" s="2">
        <v>28000</v>
      </c>
      <c r="G15" s="2">
        <v>55000</v>
      </c>
      <c r="H15" s="2">
        <v>66000</v>
      </c>
      <c r="J15" s="7">
        <f t="shared" si="0"/>
        <v>0.2</v>
      </c>
    </row>
    <row r="16" spans="1:10" x14ac:dyDescent="0.25">
      <c r="C16" t="s">
        <v>16</v>
      </c>
      <c r="F16" s="2">
        <v>3100</v>
      </c>
      <c r="G16" s="2">
        <v>7000</v>
      </c>
      <c r="H16" s="2">
        <v>7000</v>
      </c>
      <c r="J16" s="7">
        <f t="shared" si="0"/>
        <v>0</v>
      </c>
    </row>
    <row r="17" spans="1:10" x14ac:dyDescent="0.25">
      <c r="C17" t="s">
        <v>20</v>
      </c>
      <c r="F17" s="2">
        <v>2000</v>
      </c>
      <c r="G17" s="2">
        <v>2000</v>
      </c>
      <c r="H17" s="2">
        <v>0</v>
      </c>
      <c r="J17" s="7">
        <f t="shared" si="0"/>
        <v>-1</v>
      </c>
    </row>
    <row r="18" spans="1:10" x14ac:dyDescent="0.25">
      <c r="B18" t="s">
        <v>17</v>
      </c>
      <c r="F18" s="2">
        <v>124250</v>
      </c>
      <c r="G18" s="2">
        <v>114750</v>
      </c>
      <c r="H18" s="2">
        <v>97250</v>
      </c>
      <c r="J18" s="7">
        <f t="shared" si="0"/>
        <v>-0.15250544662309368</v>
      </c>
    </row>
    <row r="19" spans="1:10" x14ac:dyDescent="0.25">
      <c r="B19" t="s">
        <v>18</v>
      </c>
      <c r="F19" s="2">
        <v>2000</v>
      </c>
      <c r="G19" s="2">
        <v>2000</v>
      </c>
      <c r="H19" s="2">
        <v>2000</v>
      </c>
      <c r="J19" s="7">
        <f t="shared" si="0"/>
        <v>0</v>
      </c>
    </row>
    <row r="20" spans="1:10" x14ac:dyDescent="0.25">
      <c r="B20" t="s">
        <v>4</v>
      </c>
      <c r="F20" s="2">
        <v>3500</v>
      </c>
      <c r="G20" s="2">
        <v>2250</v>
      </c>
      <c r="H20" s="2">
        <v>2250</v>
      </c>
      <c r="J20" s="7">
        <f t="shared" si="0"/>
        <v>0</v>
      </c>
    </row>
    <row r="21" spans="1:10" x14ac:dyDescent="0.25">
      <c r="B21" t="s">
        <v>22</v>
      </c>
      <c r="F21" s="2">
        <v>200</v>
      </c>
      <c r="G21" s="2">
        <v>200</v>
      </c>
      <c r="H21" s="2">
        <v>0</v>
      </c>
      <c r="J21" s="7">
        <f t="shared" si="0"/>
        <v>-1</v>
      </c>
    </row>
    <row r="22" spans="1:10" x14ac:dyDescent="0.25">
      <c r="B22" t="s">
        <v>19</v>
      </c>
      <c r="F22" s="5">
        <v>1000</v>
      </c>
      <c r="G22" s="5">
        <v>1000</v>
      </c>
      <c r="H22" s="5">
        <v>13500</v>
      </c>
      <c r="J22" s="8">
        <f t="shared" si="0"/>
        <v>12.5</v>
      </c>
    </row>
    <row r="23" spans="1:10" ht="16.5" x14ac:dyDescent="0.3">
      <c r="C23" s="1" t="s">
        <v>7</v>
      </c>
      <c r="F23" s="4">
        <f>SUM(F12:F22)</f>
        <v>229050</v>
      </c>
      <c r="G23" s="4">
        <f>SUM(G12:G22)</f>
        <v>246700</v>
      </c>
      <c r="H23" s="4">
        <f>SUM(H12:H22)</f>
        <v>256500</v>
      </c>
      <c r="J23" s="7">
        <f t="shared" si="0"/>
        <v>3.9724361572760436E-2</v>
      </c>
    </row>
    <row r="24" spans="1:10" ht="16.5" x14ac:dyDescent="0.3">
      <c r="C24" s="1"/>
      <c r="F24" s="4"/>
      <c r="G24" s="4"/>
      <c r="H24" s="4"/>
      <c r="J24" s="7"/>
    </row>
    <row r="25" spans="1:10" ht="16.5" x14ac:dyDescent="0.3">
      <c r="B25" s="1" t="s">
        <v>21</v>
      </c>
      <c r="F25" s="4">
        <f>SUM(F9+F23)</f>
        <v>1028778</v>
      </c>
      <c r="G25" s="4">
        <f t="shared" ref="G25:H25" si="1">SUM(G9+G23)</f>
        <v>1075234</v>
      </c>
      <c r="H25" s="4">
        <f t="shared" si="1"/>
        <v>1085515</v>
      </c>
      <c r="J25" s="7">
        <f t="shared" si="0"/>
        <v>9.5616396058904388E-3</v>
      </c>
    </row>
    <row r="26" spans="1:10" ht="16.5" x14ac:dyDescent="0.3">
      <c r="A26" s="1" t="s">
        <v>23</v>
      </c>
      <c r="J26" s="7"/>
    </row>
    <row r="27" spans="1:10" x14ac:dyDescent="0.25">
      <c r="B27" t="s">
        <v>24</v>
      </c>
      <c r="F27" s="2">
        <v>516571</v>
      </c>
      <c r="G27" s="2">
        <v>517030</v>
      </c>
      <c r="H27" s="2">
        <v>504671</v>
      </c>
      <c r="J27" s="7">
        <f t="shared" si="0"/>
        <v>-2.3903835367386807E-2</v>
      </c>
    </row>
    <row r="28" spans="1:10" x14ac:dyDescent="0.25">
      <c r="B28" t="s">
        <v>25</v>
      </c>
      <c r="F28" s="2">
        <v>240257</v>
      </c>
      <c r="G28" s="2">
        <v>286087</v>
      </c>
      <c r="H28" s="2">
        <v>272328</v>
      </c>
      <c r="J28" s="7">
        <f t="shared" si="0"/>
        <v>-4.8093761687878163E-2</v>
      </c>
    </row>
    <row r="29" spans="1:10" ht="18" x14ac:dyDescent="0.4">
      <c r="B29" t="s">
        <v>26</v>
      </c>
      <c r="F29" s="3">
        <v>271950</v>
      </c>
      <c r="G29" s="3">
        <v>272117</v>
      </c>
      <c r="H29" s="3">
        <v>308516</v>
      </c>
      <c r="J29" s="8">
        <f t="shared" si="0"/>
        <v>0.13376231547459366</v>
      </c>
    </row>
    <row r="30" spans="1:10" ht="16.5" x14ac:dyDescent="0.3">
      <c r="B30" s="1" t="s">
        <v>27</v>
      </c>
      <c r="F30" s="2">
        <f>SUM(F27:F29)</f>
        <v>1028778</v>
      </c>
      <c r="G30" s="2">
        <f>SUM(G27:G29)</f>
        <v>1075234</v>
      </c>
      <c r="H30" s="2">
        <f>SUM(H27:H29)</f>
        <v>1085515</v>
      </c>
      <c r="J30" s="7">
        <f t="shared" si="0"/>
        <v>9.5616396058904388E-3</v>
      </c>
    </row>
  </sheetData>
  <pageMargins left="0.7" right="0.7" top="0.75" bottom="0.75" header="0.3" footer="0.3"/>
  <pageSetup orientation="landscape" r:id="rId1"/>
  <headerFooter>
    <oddHeader>&amp;C&amp;"Book Antiqua,Bold"2016  Budget for the City of Alma</oddHeader>
    <oddFooter>&amp;LThe Common Council of the City of Alma will hold a public hearing on Thursday, November 12, 2015 at 5:30 p.m., at CityHall - 314 North Main St,  to hear any taxpayer regarding the proposed 2016 budget for the City of Alma.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TORGERSON</dc:creator>
  <cp:lastModifiedBy>LINDA TORGERSON</cp:lastModifiedBy>
  <dcterms:created xsi:type="dcterms:W3CDTF">2015-10-26T19:30:59Z</dcterms:created>
  <dcterms:modified xsi:type="dcterms:W3CDTF">2016-01-18T17:40:02Z</dcterms:modified>
</cp:coreProperties>
</file>